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F195" i="1" s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F176" i="1" s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F157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L127" i="1"/>
  <c r="L137" i="1" s="1"/>
  <c r="L138" i="1" s="1"/>
  <c r="J127" i="1"/>
  <c r="J137" i="1" s="1"/>
  <c r="I127" i="1"/>
  <c r="I137" i="1" s="1"/>
  <c r="I138" i="1" s="1"/>
  <c r="H127" i="1"/>
  <c r="H137" i="1" s="1"/>
  <c r="G127" i="1"/>
  <c r="G137" i="1" s="1"/>
  <c r="G138" i="1" s="1"/>
  <c r="F127" i="1"/>
  <c r="F137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38" i="1" l="1"/>
  <c r="H138" i="1"/>
  <c r="J138" i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<sst xmlns="http://schemas.openxmlformats.org/spreadsheetml/2006/main" count="266" uniqueCount="88">
  <si>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</si>
  <si>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</si>
  <si>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</si>
  <si>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</si>
  <si>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</si>
  <si>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</si>
  <si>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</si>
  <si>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</si>
  <si>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</si>
  <si>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</si>
  <si>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</si>
  <si>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</si>
  <si>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</si>
  <si>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</si>
  <si>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</si>
  <si>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</si>
  <si>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</si>
  <si>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</si>
  <si>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</si>
  <si>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</si>
  <si>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</si>
  <si>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</si>
  <si>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</si>
  <si>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</si>
  <si>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</si>
  <si>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</si>
  <si>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</si>
  <si>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</si>
  <si>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</si>
  <si>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</si>
  <si>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</si>
  <si>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</si>
  <si>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</si>
  <si>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</si>
  <si>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</si>
  <si>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</si>
  <si>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</si>
  <si>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</si>
  <si>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</si>
  <si>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с.Орлов - Гай Ершовского района Саратовской области"</t>
  </si>
  <si>
    <t>и.о.директора школы</t>
  </si>
  <si>
    <t>Юдочкина Г.К.</t>
  </si>
  <si>
    <t>Салат из белокочанной капусты</t>
  </si>
  <si>
    <t>Суп картофельный с макаронными изделиями</t>
  </si>
  <si>
    <t>Рыба тушеная в томатном соусе с овощами</t>
  </si>
  <si>
    <t>Макаронные изделия отварные с маслом</t>
  </si>
  <si>
    <t>хлеб чер.</t>
  </si>
  <si>
    <t>Чай с сахаром</t>
  </si>
  <si>
    <t>Напиток</t>
  </si>
  <si>
    <t>Фрукты</t>
  </si>
  <si>
    <t>Апельсин</t>
  </si>
  <si>
    <t>Банан</t>
  </si>
  <si>
    <t>салат из свеклы отварной</t>
  </si>
  <si>
    <t>Суп картофельный с мясными фрикадельками</t>
  </si>
  <si>
    <t>200/20</t>
  </si>
  <si>
    <t>Котлета рыбная с соусом</t>
  </si>
  <si>
    <t>90/30</t>
  </si>
  <si>
    <t>Картофель отварной</t>
  </si>
  <si>
    <t>апельсин</t>
  </si>
  <si>
    <t>банан</t>
  </si>
  <si>
    <t>Салат из свеклы отварной</t>
  </si>
  <si>
    <t>Суп картофельный с крупой</t>
  </si>
  <si>
    <t>Курица отварная порционная</t>
  </si>
  <si>
    <t>Пюре гороховое</t>
  </si>
  <si>
    <t>Компот из смеси с/ф</t>
  </si>
  <si>
    <t>Щи из свежей капусты с картофелем</t>
  </si>
  <si>
    <t>Котлета из говядины с соусом</t>
  </si>
  <si>
    <t>Каша рассыпчатая гречневая</t>
  </si>
  <si>
    <t>Яблоко</t>
  </si>
  <si>
    <t xml:space="preserve">Салат из моркови </t>
  </si>
  <si>
    <t>Борщ с картофелем</t>
  </si>
  <si>
    <t>Рагу из птицы</t>
  </si>
  <si>
    <t>150/50</t>
  </si>
  <si>
    <t>кисель</t>
  </si>
  <si>
    <t>винегрет овощной</t>
  </si>
  <si>
    <t>Суп картофельный с бобовыми</t>
  </si>
  <si>
    <t>Тефтели мясные с рисом</t>
  </si>
  <si>
    <t>Капуста тушеная</t>
  </si>
  <si>
    <t>90/50</t>
  </si>
  <si>
    <t>Плов из птицы</t>
  </si>
  <si>
    <t>салат из квашенной капусты</t>
  </si>
  <si>
    <t>Щи из свежей капусты</t>
  </si>
  <si>
    <t>Гуляш из отварной говядины</t>
  </si>
  <si>
    <t>Каша гречневая рассыпчатая</t>
  </si>
  <si>
    <t>Салат из моркови с изюмом</t>
  </si>
  <si>
    <t>Рис отварной</t>
  </si>
  <si>
    <t>Чай сахаром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</si>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</sst>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201" sqref="F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52</v>
      </c>
      <c r="F14" s="43">
        <v>60</v>
      </c>
      <c r="G14" s="43">
        <v>0.55000000000000004</v>
      </c>
      <c r="H14" s="43">
        <v>0.92</v>
      </c>
      <c r="I14" s="43">
        <v>3.2</v>
      </c>
      <c r="J14" s="43">
        <v>22.29</v>
      </c>
      <c r="K14" s="44">
        <v>11</v>
      </c>
      <c r="L14" s="43">
        <v>2.1800000000000002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 t="s">
        <v>54</v>
      </c>
      <c r="G15" s="43">
        <v>5.65</v>
      </c>
      <c r="H15" s="43">
        <v>4.5599999999999996</v>
      </c>
      <c r="I15" s="43">
        <v>13.59</v>
      </c>
      <c r="J15" s="43">
        <v>118.8</v>
      </c>
      <c r="K15" s="44">
        <v>118.8</v>
      </c>
      <c r="L15" s="43">
        <v>17.61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 t="s">
        <v>56</v>
      </c>
      <c r="G16" s="43">
        <v>11.54</v>
      </c>
      <c r="H16" s="43">
        <v>10.01</v>
      </c>
      <c r="I16" s="43">
        <v>6.53</v>
      </c>
      <c r="J16" s="43">
        <v>150</v>
      </c>
      <c r="K16" s="44">
        <v>234</v>
      </c>
      <c r="L16" s="43">
        <v>19.93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4.4000000000000004</v>
      </c>
      <c r="H17" s="43">
        <v>5.97</v>
      </c>
      <c r="I17" s="43">
        <v>34.32</v>
      </c>
      <c r="J17" s="43">
        <v>227.04</v>
      </c>
      <c r="K17" s="44">
        <v>125</v>
      </c>
      <c r="L17" s="43">
        <v>9.6999999999999993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</v>
      </c>
      <c r="H18" s="43">
        <v>0</v>
      </c>
      <c r="I18" s="43">
        <v>16.7</v>
      </c>
      <c r="J18" s="43">
        <v>63</v>
      </c>
      <c r="K18" s="44">
        <v>376</v>
      </c>
      <c r="L18" s="43">
        <v>2.77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29</v>
      </c>
      <c r="L19" s="43">
        <v>1.93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1.98</v>
      </c>
      <c r="H20" s="43">
        <v>0.36</v>
      </c>
      <c r="I20" s="43">
        <v>11.88</v>
      </c>
      <c r="J20" s="43">
        <v>57.68</v>
      </c>
      <c r="K20" s="44">
        <v>29</v>
      </c>
      <c r="L20" s="43">
        <v>2.04</v>
      </c>
    </row>
    <row r="21" spans="1:12" ht="15" x14ac:dyDescent="0.25">
      <c r="A21" s="23"/>
      <c r="B21" s="15"/>
      <c r="C21" s="11"/>
      <c r="D21" s="6" t="s">
        <v>24</v>
      </c>
      <c r="E21" s="42" t="s">
        <v>58</v>
      </c>
      <c r="F21" s="43">
        <v>270</v>
      </c>
      <c r="G21" s="43">
        <v>0.2</v>
      </c>
      <c r="H21" s="43">
        <v>0.9</v>
      </c>
      <c r="I21" s="43">
        <v>8.1</v>
      </c>
      <c r="J21" s="43">
        <v>43</v>
      </c>
      <c r="K21" s="44">
        <v>40</v>
      </c>
      <c r="L21" s="43">
        <v>47.25</v>
      </c>
    </row>
    <row r="22" spans="1:12" ht="15" x14ac:dyDescent="0.25">
      <c r="A22" s="23"/>
      <c r="B22" s="15"/>
      <c r="C22" s="11"/>
      <c r="D22" s="6"/>
      <c r="E22" s="42" t="s">
        <v>59</v>
      </c>
      <c r="F22" s="43">
        <v>250</v>
      </c>
      <c r="G22" s="43">
        <v>0.5</v>
      </c>
      <c r="H22" s="43">
        <v>1</v>
      </c>
      <c r="I22" s="43">
        <v>11</v>
      </c>
      <c r="J22" s="43">
        <v>96</v>
      </c>
      <c r="K22" s="44">
        <v>41</v>
      </c>
      <c r="L22" s="43">
        <v>35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27.200000000000003</v>
      </c>
      <c r="H23" s="19">
        <f t="shared" si="2"/>
        <v>23.959999999999994</v>
      </c>
      <c r="I23" s="19">
        <f t="shared" si="2"/>
        <v>120.08</v>
      </c>
      <c r="J23" s="19">
        <f t="shared" si="2"/>
        <v>848.13</v>
      </c>
      <c r="K23" s="25"/>
      <c r="L23" s="19">
        <f t="shared" ref="L23" si="3">SUM(L14:L22)</f>
        <v>138.41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990</v>
      </c>
      <c r="G24" s="32">
        <f t="shared" ref="G24:J24" si="4">G13+G23</f>
        <v>27.200000000000003</v>
      </c>
      <c r="H24" s="32">
        <f t="shared" si="4"/>
        <v>23.959999999999994</v>
      </c>
      <c r="I24" s="32">
        <f t="shared" si="4"/>
        <v>120.08</v>
      </c>
      <c r="J24" s="32">
        <f t="shared" si="4"/>
        <v>848.13</v>
      </c>
      <c r="K24" s="32"/>
      <c r="L24" s="32">
        <f t="shared" ref="L24" si="5">L13+L23</f>
        <v>138.41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0.86</v>
      </c>
      <c r="H33" s="43">
        <v>3.65</v>
      </c>
      <c r="I33" s="43">
        <v>5.0199999999999996</v>
      </c>
      <c r="J33" s="43">
        <v>56.34</v>
      </c>
      <c r="K33" s="44">
        <v>52</v>
      </c>
      <c r="L33" s="43">
        <v>3.34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1.58</v>
      </c>
      <c r="H34" s="43">
        <v>2.19</v>
      </c>
      <c r="I34" s="43">
        <v>11.66</v>
      </c>
      <c r="J34" s="43">
        <v>72.599999999999994</v>
      </c>
      <c r="K34" s="44">
        <v>101</v>
      </c>
      <c r="L34" s="43">
        <v>21.15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15.11</v>
      </c>
      <c r="H35" s="43">
        <v>13.4</v>
      </c>
      <c r="I35" s="43">
        <v>6.33</v>
      </c>
      <c r="J35" s="43">
        <v>175</v>
      </c>
      <c r="K35" s="44">
        <v>290</v>
      </c>
      <c r="L35" s="43">
        <v>27.85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4.5999999999999996</v>
      </c>
      <c r="H36" s="43">
        <v>6.8</v>
      </c>
      <c r="I36" s="43">
        <v>32.840000000000003</v>
      </c>
      <c r="J36" s="43">
        <v>200.36</v>
      </c>
      <c r="K36" s="44">
        <v>197</v>
      </c>
      <c r="L36" s="43">
        <v>6.92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0.04</v>
      </c>
      <c r="H37" s="43">
        <v>0</v>
      </c>
      <c r="I37" s="43">
        <v>24.76</v>
      </c>
      <c r="J37" s="43">
        <v>94.2</v>
      </c>
      <c r="K37" s="44">
        <v>349</v>
      </c>
      <c r="L37" s="43">
        <v>4.7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29</v>
      </c>
      <c r="L38" s="43">
        <v>1.93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1.98</v>
      </c>
      <c r="H39" s="43">
        <v>0.36</v>
      </c>
      <c r="I39" s="43">
        <v>11.8</v>
      </c>
      <c r="J39" s="43">
        <v>57.68</v>
      </c>
      <c r="K39" s="44">
        <v>29</v>
      </c>
      <c r="L39" s="43">
        <v>2.04</v>
      </c>
    </row>
    <row r="40" spans="1:12" ht="15" x14ac:dyDescent="0.25">
      <c r="A40" s="14"/>
      <c r="B40" s="15"/>
      <c r="C40" s="11"/>
      <c r="D40" s="6"/>
      <c r="E40" s="42" t="s">
        <v>51</v>
      </c>
      <c r="F40" s="43">
        <v>250</v>
      </c>
      <c r="G40" s="43">
        <v>0.5</v>
      </c>
      <c r="H40" s="43">
        <v>1</v>
      </c>
      <c r="I40" s="43">
        <v>11</v>
      </c>
      <c r="J40" s="43">
        <v>96</v>
      </c>
      <c r="K40" s="44">
        <v>41</v>
      </c>
      <c r="L40" s="43">
        <v>35</v>
      </c>
    </row>
    <row r="41" spans="1:12" ht="15" x14ac:dyDescent="0.25">
      <c r="A41" s="14"/>
      <c r="B41" s="15"/>
      <c r="C41" s="11"/>
      <c r="D41" s="6"/>
      <c r="E41" s="42" t="s">
        <v>50</v>
      </c>
      <c r="F41" s="43">
        <v>260</v>
      </c>
      <c r="G41" s="43">
        <v>0.2</v>
      </c>
      <c r="H41" s="43">
        <v>0.9</v>
      </c>
      <c r="I41" s="43">
        <v>8.1</v>
      </c>
      <c r="J41" s="43">
        <v>43</v>
      </c>
      <c r="K41" s="44">
        <v>40</v>
      </c>
      <c r="L41" s="43">
        <v>45.5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1270</v>
      </c>
      <c r="G42" s="19">
        <f t="shared" ref="G42" si="10">SUM(G33:G41)</f>
        <v>27.15</v>
      </c>
      <c r="H42" s="19">
        <f t="shared" ref="H42" si="11">SUM(H33:H41)</f>
        <v>28.54</v>
      </c>
      <c r="I42" s="19">
        <f t="shared" ref="I42" si="12">SUM(I33:I41)</f>
        <v>126.27</v>
      </c>
      <c r="J42" s="19">
        <f t="shared" ref="J42:L42" si="13">SUM(J33:J41)</f>
        <v>865.49999999999989</v>
      </c>
      <c r="K42" s="25"/>
      <c r="L42" s="19">
        <f t="shared" si="13"/>
        <v>148.43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1270</v>
      </c>
      <c r="G43" s="32">
        <f t="shared" ref="G43" si="14">G32+G42</f>
        <v>27.15</v>
      </c>
      <c r="H43" s="32">
        <f t="shared" ref="H43" si="15">H32+H42</f>
        <v>28.54</v>
      </c>
      <c r="I43" s="32">
        <f t="shared" ref="I43" si="16">I32+I42</f>
        <v>126.27</v>
      </c>
      <c r="J43" s="32">
        <f t="shared" ref="J43:L43" si="17">J32+J42</f>
        <v>865.49999999999989</v>
      </c>
      <c r="K43" s="32"/>
      <c r="L43" s="32">
        <f t="shared" si="17"/>
        <v>148.43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>
        <v>45</v>
      </c>
      <c r="L52" s="43">
        <v>2.2999999999999998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1.4</v>
      </c>
      <c r="H53" s="43">
        <v>3.91</v>
      </c>
      <c r="I53" s="43">
        <v>6.79</v>
      </c>
      <c r="J53" s="43">
        <v>67.8</v>
      </c>
      <c r="K53" s="44">
        <v>88</v>
      </c>
      <c r="L53" s="43">
        <v>20.83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 t="s">
        <v>56</v>
      </c>
      <c r="G54" s="43">
        <v>12.5</v>
      </c>
      <c r="H54" s="43">
        <v>10.4</v>
      </c>
      <c r="I54" s="43">
        <v>14.13</v>
      </c>
      <c r="J54" s="43">
        <v>205.88</v>
      </c>
      <c r="K54" s="44">
        <v>268</v>
      </c>
      <c r="L54" s="43">
        <v>48.33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7.5</v>
      </c>
      <c r="H55" s="43">
        <v>6.09</v>
      </c>
      <c r="I55" s="43">
        <v>29.72</v>
      </c>
      <c r="J55" s="43">
        <v>227.18</v>
      </c>
      <c r="K55" s="44">
        <v>171</v>
      </c>
      <c r="L55" s="43">
        <v>8.2799999999999994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0.1</v>
      </c>
      <c r="H56" s="43">
        <v>0</v>
      </c>
      <c r="I56" s="43">
        <v>16.7</v>
      </c>
      <c r="J56" s="43">
        <v>63</v>
      </c>
      <c r="K56" s="44">
        <v>376</v>
      </c>
      <c r="L56" s="43">
        <v>2.77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29</v>
      </c>
      <c r="L57" s="43">
        <v>1.93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1.98</v>
      </c>
      <c r="H58" s="43">
        <v>0.36</v>
      </c>
      <c r="I58" s="43">
        <v>11.88</v>
      </c>
      <c r="J58" s="43">
        <v>57.68</v>
      </c>
      <c r="K58" s="44">
        <v>29</v>
      </c>
      <c r="L58" s="43">
        <v>2.04</v>
      </c>
    </row>
    <row r="59" spans="1:12" ht="15" x14ac:dyDescent="0.25">
      <c r="A59" s="23"/>
      <c r="B59" s="15"/>
      <c r="C59" s="11"/>
      <c r="D59" s="6"/>
      <c r="E59" s="42" t="s">
        <v>68</v>
      </c>
      <c r="F59" s="43">
        <v>200</v>
      </c>
      <c r="G59" s="43">
        <v>0.4</v>
      </c>
      <c r="H59" s="43">
        <v>0.4</v>
      </c>
      <c r="I59" s="43">
        <v>9.8000000000000007</v>
      </c>
      <c r="J59" s="43">
        <v>47</v>
      </c>
      <c r="K59" s="44">
        <v>39</v>
      </c>
      <c r="L59" s="43">
        <v>19</v>
      </c>
    </row>
    <row r="60" spans="1:12" ht="15" x14ac:dyDescent="0.25">
      <c r="A60" s="23"/>
      <c r="B60" s="15"/>
      <c r="C60" s="11"/>
      <c r="D60" s="6"/>
      <c r="E60" s="42" t="s">
        <v>50</v>
      </c>
      <c r="F60" s="43">
        <v>260</v>
      </c>
      <c r="G60" s="43">
        <v>0.2</v>
      </c>
      <c r="H60" s="43">
        <v>0.9</v>
      </c>
      <c r="I60" s="43">
        <v>8.1</v>
      </c>
      <c r="J60" s="43">
        <v>43</v>
      </c>
      <c r="K60" s="44">
        <v>40</v>
      </c>
      <c r="L60" s="43">
        <v>45.5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1130</v>
      </c>
      <c r="G61" s="19">
        <f t="shared" ref="G61" si="22">SUM(G52:G60)</f>
        <v>27.21</v>
      </c>
      <c r="H61" s="19">
        <f t="shared" ref="H61" si="23">SUM(H52:H60)</f>
        <v>25.349999999999994</v>
      </c>
      <c r="I61" s="19">
        <f t="shared" ref="I61" si="24">SUM(I52:I60)</f>
        <v>117.28999999999999</v>
      </c>
      <c r="J61" s="19">
        <f t="shared" ref="J61:L61" si="25">SUM(J52:J60)</f>
        <v>834.29999999999984</v>
      </c>
      <c r="K61" s="25"/>
      <c r="L61" s="19">
        <f t="shared" si="25"/>
        <v>150.98000000000002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1130</v>
      </c>
      <c r="G62" s="32">
        <f t="shared" ref="G62" si="26">G51+G61</f>
        <v>27.21</v>
      </c>
      <c r="H62" s="32">
        <f t="shared" ref="H62" si="27">H51+H61</f>
        <v>25.349999999999994</v>
      </c>
      <c r="I62" s="32">
        <f t="shared" ref="I62" si="28">I51+I61</f>
        <v>117.28999999999999</v>
      </c>
      <c r="J62" s="32">
        <f t="shared" ref="J62:L62" si="29">J51+J61</f>
        <v>834.29999999999984</v>
      </c>
      <c r="K62" s="32"/>
      <c r="L62" s="32">
        <f t="shared" si="29"/>
        <v>150.98000000000002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1.1000000000000001</v>
      </c>
      <c r="H71" s="43">
        <v>3.62</v>
      </c>
      <c r="I71" s="43">
        <v>10.84</v>
      </c>
      <c r="J71" s="43">
        <v>80.400000000000006</v>
      </c>
      <c r="K71" s="44">
        <v>51</v>
      </c>
      <c r="L71" s="43">
        <v>2.97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1.81</v>
      </c>
      <c r="H72" s="43">
        <v>4.91</v>
      </c>
      <c r="I72" s="43">
        <v>25.25</v>
      </c>
      <c r="J72" s="43">
        <v>105.2</v>
      </c>
      <c r="K72" s="44">
        <v>83</v>
      </c>
      <c r="L72" s="43">
        <v>24.23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 t="s">
        <v>72</v>
      </c>
      <c r="G73" s="43">
        <v>16.100000000000001</v>
      </c>
      <c r="H73" s="43">
        <v>18.12</v>
      </c>
      <c r="I73" s="43">
        <v>14.51</v>
      </c>
      <c r="J73" s="43">
        <v>301</v>
      </c>
      <c r="K73" s="44">
        <v>289</v>
      </c>
      <c r="L73" s="43">
        <v>25.59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358</v>
      </c>
      <c r="L75" s="43">
        <v>5.0199999999999996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29</v>
      </c>
      <c r="L76" s="43">
        <v>1.93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1.98</v>
      </c>
      <c r="H77" s="43">
        <v>0.36</v>
      </c>
      <c r="I77" s="43">
        <v>11.88</v>
      </c>
      <c r="J77" s="43">
        <v>57.68</v>
      </c>
      <c r="K77" s="44">
        <v>29</v>
      </c>
      <c r="L77" s="43">
        <v>2.04</v>
      </c>
    </row>
    <row r="78" spans="1:12" ht="15" x14ac:dyDescent="0.25">
      <c r="A78" s="23"/>
      <c r="B78" s="15"/>
      <c r="C78" s="11"/>
      <c r="D78" s="6" t="s">
        <v>24</v>
      </c>
      <c r="E78" s="42" t="s">
        <v>68</v>
      </c>
      <c r="F78" s="43">
        <v>200</v>
      </c>
      <c r="G78" s="43">
        <v>0.4</v>
      </c>
      <c r="H78" s="43">
        <v>0.4</v>
      </c>
      <c r="I78" s="43">
        <v>9.8000000000000007</v>
      </c>
      <c r="J78" s="43">
        <v>47</v>
      </c>
      <c r="K78" s="44">
        <v>39</v>
      </c>
      <c r="L78" s="43">
        <v>19</v>
      </c>
    </row>
    <row r="79" spans="1:12" ht="15" x14ac:dyDescent="0.25">
      <c r="A79" s="23"/>
      <c r="B79" s="15"/>
      <c r="C79" s="11"/>
      <c r="D79" s="6"/>
      <c r="E79" s="42" t="s">
        <v>50</v>
      </c>
      <c r="F79" s="43">
        <v>260</v>
      </c>
      <c r="G79" s="43">
        <v>0.2</v>
      </c>
      <c r="H79" s="43">
        <v>0.9</v>
      </c>
      <c r="I79" s="43">
        <v>8.1</v>
      </c>
      <c r="J79" s="43">
        <v>43</v>
      </c>
      <c r="K79" s="44">
        <v>40</v>
      </c>
      <c r="L79" s="43">
        <v>45.5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23.91</v>
      </c>
      <c r="H80" s="19">
        <f t="shared" ref="H80" si="35">SUM(H71:H79)</f>
        <v>28.549999999999997</v>
      </c>
      <c r="I80" s="19">
        <f t="shared" ref="I80" si="36">SUM(I71:I79)</f>
        <v>119.89999999999999</v>
      </c>
      <c r="J80" s="19">
        <f t="shared" ref="J80:L80" si="37">SUM(J71:J79)</f>
        <v>798.80000000000007</v>
      </c>
      <c r="K80" s="25"/>
      <c r="L80" s="19">
        <f t="shared" si="37"/>
        <v>126.28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980</v>
      </c>
      <c r="G81" s="32">
        <f t="shared" ref="G81" si="38">G70+G80</f>
        <v>23.91</v>
      </c>
      <c r="H81" s="32">
        <f t="shared" ref="H81" si="39">H70+H80</f>
        <v>28.549999999999997</v>
      </c>
      <c r="I81" s="32">
        <f t="shared" ref="I81" si="40">I70+I80</f>
        <v>119.89999999999999</v>
      </c>
      <c r="J81" s="32">
        <f t="shared" ref="J81:L81" si="41">J70+J80</f>
        <v>798.80000000000007</v>
      </c>
      <c r="K81" s="32"/>
      <c r="L81" s="32">
        <f t="shared" si="41"/>
        <v>126.28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74</v>
      </c>
      <c r="F90" s="43">
        <v>60</v>
      </c>
      <c r="G90" s="43">
        <v>0.55000000000000004</v>
      </c>
      <c r="H90" s="43">
        <v>0.92</v>
      </c>
      <c r="I90" s="43">
        <v>3.2</v>
      </c>
      <c r="J90" s="43">
        <v>22.29</v>
      </c>
      <c r="K90" s="44">
        <v>11</v>
      </c>
      <c r="L90" s="43">
        <v>2.1800000000000002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>
        <v>102</v>
      </c>
      <c r="L91" s="43">
        <v>23.51</v>
      </c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11.78</v>
      </c>
      <c r="H92" s="43">
        <v>12.71</v>
      </c>
      <c r="I92" s="43">
        <v>11.71</v>
      </c>
      <c r="J92" s="43">
        <v>201</v>
      </c>
      <c r="K92" s="44">
        <v>279</v>
      </c>
      <c r="L92" s="43">
        <v>45.72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4.58</v>
      </c>
      <c r="H93" s="43">
        <v>4.25</v>
      </c>
      <c r="I93" s="43">
        <v>27.11</v>
      </c>
      <c r="J93" s="43">
        <v>128.30000000000001</v>
      </c>
      <c r="K93" s="44">
        <v>321</v>
      </c>
      <c r="L93" s="43">
        <v>10.88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>
        <v>349</v>
      </c>
      <c r="L94" s="43">
        <v>4.7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29</v>
      </c>
      <c r="L95" s="43">
        <v>1.93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1.98</v>
      </c>
      <c r="H96" s="43">
        <v>0.36</v>
      </c>
      <c r="I96" s="43">
        <v>11.88</v>
      </c>
      <c r="J96" s="43">
        <v>57.68</v>
      </c>
      <c r="K96" s="44">
        <v>29</v>
      </c>
      <c r="L96" s="43">
        <v>2.04</v>
      </c>
    </row>
    <row r="97" spans="1:12" ht="15" x14ac:dyDescent="0.25">
      <c r="A97" s="23"/>
      <c r="B97" s="15"/>
      <c r="C97" s="11"/>
      <c r="D97" s="6" t="s">
        <v>24</v>
      </c>
      <c r="E97" s="42" t="s">
        <v>51</v>
      </c>
      <c r="F97" s="43">
        <v>250</v>
      </c>
      <c r="G97" s="43">
        <v>0.5</v>
      </c>
      <c r="H97" s="43">
        <v>1</v>
      </c>
      <c r="I97" s="43">
        <v>11</v>
      </c>
      <c r="J97" s="43">
        <v>96</v>
      </c>
      <c r="K97" s="44">
        <v>41</v>
      </c>
      <c r="L97" s="43">
        <v>35</v>
      </c>
    </row>
    <row r="98" spans="1:12" ht="15" x14ac:dyDescent="0.25">
      <c r="A98" s="23"/>
      <c r="B98" s="15"/>
      <c r="C98" s="11"/>
      <c r="D98" s="6"/>
      <c r="E98" s="42" t="s">
        <v>50</v>
      </c>
      <c r="F98" s="43">
        <v>260</v>
      </c>
      <c r="G98" s="43">
        <v>0.2</v>
      </c>
      <c r="H98" s="43">
        <v>0.9</v>
      </c>
      <c r="I98" s="43">
        <v>8.1</v>
      </c>
      <c r="J98" s="43">
        <v>43</v>
      </c>
      <c r="K98" s="44">
        <v>40</v>
      </c>
      <c r="L98" s="43">
        <v>45.5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1270</v>
      </c>
      <c r="G99" s="19">
        <f t="shared" ref="G99" si="46">SUM(G90:G98)</f>
        <v>26.299999999999997</v>
      </c>
      <c r="H99" s="19">
        <f t="shared" ref="H99" si="47">SUM(H90:H98)</f>
        <v>24.599999999999998</v>
      </c>
      <c r="I99" s="19">
        <f t="shared" ref="I99" si="48">SUM(I90:I98)</f>
        <v>125.58</v>
      </c>
      <c r="J99" s="19">
        <f t="shared" ref="J99:L99" si="49">SUM(J90:J98)</f>
        <v>820.59</v>
      </c>
      <c r="K99" s="25"/>
      <c r="L99" s="19">
        <f t="shared" si="49"/>
        <v>171.46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26.299999999999997</v>
      </c>
      <c r="H100" s="32">
        <f t="shared" ref="H100" si="51">H89+H99</f>
        <v>24.599999999999998</v>
      </c>
      <c r="I100" s="32">
        <f t="shared" ref="I100" si="52">I89+I99</f>
        <v>125.58</v>
      </c>
      <c r="J100" s="32">
        <f t="shared" ref="J100:L100" si="53">J89+J99</f>
        <v>820.59</v>
      </c>
      <c r="K100" s="32"/>
      <c r="L100" s="32">
        <f t="shared" si="53"/>
        <v>171.46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0.85</v>
      </c>
      <c r="H109" s="43">
        <v>3.05</v>
      </c>
      <c r="I109" s="43">
        <v>5.41</v>
      </c>
      <c r="J109" s="43">
        <v>52.44</v>
      </c>
      <c r="K109" s="44">
        <v>45</v>
      </c>
      <c r="L109" s="43">
        <v>2.2999999999999998</v>
      </c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2.15</v>
      </c>
      <c r="H110" s="43">
        <v>2.27</v>
      </c>
      <c r="I110" s="43">
        <v>13.71</v>
      </c>
      <c r="J110" s="43">
        <v>83.8</v>
      </c>
      <c r="K110" s="44">
        <v>103</v>
      </c>
      <c r="L110" s="43">
        <v>20.97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 t="s">
        <v>78</v>
      </c>
      <c r="G111" s="43">
        <v>10.07</v>
      </c>
      <c r="H111" s="43">
        <v>7.85</v>
      </c>
      <c r="I111" s="43">
        <v>6.53</v>
      </c>
      <c r="J111" s="43">
        <v>150</v>
      </c>
      <c r="K111" s="44">
        <v>229</v>
      </c>
      <c r="L111" s="43">
        <v>24.21</v>
      </c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9.32</v>
      </c>
      <c r="H112" s="43">
        <v>12.08</v>
      </c>
      <c r="I112" s="43">
        <v>40.159999999999997</v>
      </c>
      <c r="J112" s="43">
        <v>270</v>
      </c>
      <c r="K112" s="44">
        <v>202</v>
      </c>
      <c r="L112" s="43">
        <v>7.56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0.1</v>
      </c>
      <c r="H113" s="43">
        <v>0</v>
      </c>
      <c r="I113" s="43">
        <v>16.7</v>
      </c>
      <c r="J113" s="43">
        <v>63</v>
      </c>
      <c r="K113" s="44">
        <v>376</v>
      </c>
      <c r="L113" s="43">
        <v>2.77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29</v>
      </c>
      <c r="L114" s="43">
        <v>1.93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1.98</v>
      </c>
      <c r="H115" s="43">
        <v>0.36</v>
      </c>
      <c r="I115" s="43">
        <v>11.88</v>
      </c>
      <c r="J115" s="43">
        <v>57.68</v>
      </c>
      <c r="K115" s="44">
        <v>29</v>
      </c>
      <c r="L115" s="43">
        <v>2.04</v>
      </c>
    </row>
    <row r="116" spans="1:12" ht="15" x14ac:dyDescent="0.25">
      <c r="A116" s="23"/>
      <c r="B116" s="15"/>
      <c r="C116" s="11"/>
      <c r="D116" s="6" t="s">
        <v>24</v>
      </c>
      <c r="E116" s="42" t="s">
        <v>50</v>
      </c>
      <c r="F116" s="43">
        <v>270</v>
      </c>
      <c r="G116" s="43">
        <v>0.2</v>
      </c>
      <c r="H116" s="43">
        <v>0.9</v>
      </c>
      <c r="I116" s="43">
        <v>8.1</v>
      </c>
      <c r="J116" s="43">
        <v>43</v>
      </c>
      <c r="K116" s="44">
        <v>40</v>
      </c>
      <c r="L116" s="43">
        <v>47.25</v>
      </c>
    </row>
    <row r="117" spans="1:12" ht="15" x14ac:dyDescent="0.25">
      <c r="A117" s="23"/>
      <c r="B117" s="15"/>
      <c r="C117" s="11"/>
      <c r="D117" s="6"/>
      <c r="E117" s="42" t="s">
        <v>51</v>
      </c>
      <c r="F117" s="43">
        <v>250</v>
      </c>
      <c r="G117" s="43">
        <v>0.5</v>
      </c>
      <c r="H117" s="43">
        <v>1</v>
      </c>
      <c r="I117" s="43">
        <v>11</v>
      </c>
      <c r="J117" s="43">
        <v>96</v>
      </c>
      <c r="K117" s="44">
        <v>41</v>
      </c>
      <c r="L117" s="43">
        <v>35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1190</v>
      </c>
      <c r="G118" s="19">
        <f t="shared" ref="G118:J118" si="56">SUM(G109:G117)</f>
        <v>27.450000000000003</v>
      </c>
      <c r="H118" s="19">
        <f t="shared" si="56"/>
        <v>27.749999999999996</v>
      </c>
      <c r="I118" s="19">
        <f t="shared" si="56"/>
        <v>128.25</v>
      </c>
      <c r="J118" s="19">
        <f t="shared" si="56"/>
        <v>886.2399999999999</v>
      </c>
      <c r="K118" s="25"/>
      <c r="L118" s="19">
        <f t="shared" ref="L118" si="57">SUM(L109:L117)</f>
        <v>144.03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1190</v>
      </c>
      <c r="G119" s="32">
        <f t="shared" ref="G119" si="58">G108+G118</f>
        <v>27.450000000000003</v>
      </c>
      <c r="H119" s="32">
        <f t="shared" ref="H119" si="59">H108+H118</f>
        <v>27.749999999999996</v>
      </c>
      <c r="I119" s="32">
        <f t="shared" ref="I119" si="60">I108+I118</f>
        <v>128.25</v>
      </c>
      <c r="J119" s="32">
        <f t="shared" ref="J119:L119" si="61">J108+J118</f>
        <v>886.2399999999999</v>
      </c>
      <c r="K119" s="32"/>
      <c r="L119" s="32">
        <f t="shared" si="61"/>
        <v>144.03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0.86</v>
      </c>
      <c r="H128" s="43">
        <v>3.65</v>
      </c>
      <c r="I128" s="43">
        <v>5.0199999999999996</v>
      </c>
      <c r="J128" s="43">
        <v>56.34</v>
      </c>
      <c r="K128" s="44">
        <v>52</v>
      </c>
      <c r="L128" s="43">
        <v>3.34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4.3899999999999997</v>
      </c>
      <c r="H129" s="43">
        <v>4.22</v>
      </c>
      <c r="I129" s="43">
        <v>13.06</v>
      </c>
      <c r="J129" s="43">
        <v>107.8</v>
      </c>
      <c r="K129" s="44">
        <v>102</v>
      </c>
      <c r="L129" s="43">
        <v>21.35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210</v>
      </c>
      <c r="G130" s="43">
        <v>17</v>
      </c>
      <c r="H130" s="43">
        <v>17</v>
      </c>
      <c r="I130" s="43">
        <v>35.69</v>
      </c>
      <c r="J130" s="43">
        <v>377</v>
      </c>
      <c r="K130" s="44">
        <v>291</v>
      </c>
      <c r="L130" s="43">
        <v>26.46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42" t="s">
        <v>48</v>
      </c>
      <c r="E132" s="42" t="s">
        <v>47</v>
      </c>
      <c r="F132" s="43">
        <v>200</v>
      </c>
      <c r="G132" s="43">
        <v>0.1</v>
      </c>
      <c r="H132" s="43">
        <v>0</v>
      </c>
      <c r="I132" s="43">
        <v>16.7</v>
      </c>
      <c r="J132" s="43">
        <v>63</v>
      </c>
      <c r="K132" s="44">
        <v>376</v>
      </c>
      <c r="L132" s="43">
        <v>2.77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29</v>
      </c>
      <c r="L133" s="43">
        <v>1.93</v>
      </c>
    </row>
    <row r="134" spans="1:12" ht="15" x14ac:dyDescent="0.25">
      <c r="A134" s="14"/>
      <c r="B134" s="15"/>
      <c r="C134" s="11"/>
      <c r="D134" s="7" t="s">
        <v>46</v>
      </c>
      <c r="E134" s="42"/>
      <c r="F134" s="43">
        <v>30</v>
      </c>
      <c r="G134" s="43">
        <v>1.98</v>
      </c>
      <c r="H134" s="43">
        <v>0.36</v>
      </c>
      <c r="I134" s="43">
        <v>11.88</v>
      </c>
      <c r="J134" s="43">
        <v>57.68</v>
      </c>
      <c r="K134" s="44">
        <v>29</v>
      </c>
      <c r="L134" s="43">
        <v>2.04</v>
      </c>
    </row>
    <row r="135" spans="1:12" ht="15" x14ac:dyDescent="0.25">
      <c r="A135" s="14"/>
      <c r="B135" s="15"/>
      <c r="C135" s="11"/>
      <c r="D135" s="42" t="s">
        <v>49</v>
      </c>
      <c r="E135" s="42" t="s">
        <v>68</v>
      </c>
      <c r="F135" s="43">
        <v>200</v>
      </c>
      <c r="G135" s="43">
        <v>0.4</v>
      </c>
      <c r="H135" s="43">
        <v>0.4</v>
      </c>
      <c r="I135" s="43">
        <v>9.8000000000000007</v>
      </c>
      <c r="J135" s="43">
        <v>47</v>
      </c>
      <c r="K135" s="44">
        <v>39</v>
      </c>
      <c r="L135" s="43">
        <v>19</v>
      </c>
    </row>
    <row r="136" spans="1:12" ht="15" x14ac:dyDescent="0.25">
      <c r="A136" s="14"/>
      <c r="B136" s="15"/>
      <c r="C136" s="11"/>
      <c r="D136" s="42"/>
      <c r="E136" s="42" t="s">
        <v>50</v>
      </c>
      <c r="F136" s="43">
        <v>260</v>
      </c>
      <c r="G136" s="43">
        <v>0.2</v>
      </c>
      <c r="H136" s="43">
        <v>0.9</v>
      </c>
      <c r="I136" s="43">
        <v>8.1</v>
      </c>
      <c r="J136" s="43">
        <v>43</v>
      </c>
      <c r="K136" s="44">
        <v>40</v>
      </c>
      <c r="L136" s="43">
        <v>45.5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SUM(F126:F136)</f>
        <v>1190</v>
      </c>
      <c r="G137" s="19">
        <f>SUM(G126:G136)</f>
        <v>27.21</v>
      </c>
      <c r="H137" s="19">
        <f>SUM(H126:H136)</f>
        <v>26.769999999999992</v>
      </c>
      <c r="I137" s="19">
        <f>SUM(I126:I136)</f>
        <v>115.00999999999999</v>
      </c>
      <c r="J137" s="19">
        <f>SUM(J126:J136)</f>
        <v>822.14</v>
      </c>
      <c r="K137" s="25"/>
      <c r="L137" s="19">
        <f>SUM(L126:L136)</f>
        <v>122.39000000000001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F125+F137</f>
        <v>1190</v>
      </c>
      <c r="G138" s="32">
        <f>G125+G137</f>
        <v>27.21</v>
      </c>
      <c r="H138" s="32">
        <f>H125+H137</f>
        <v>26.769999999999992</v>
      </c>
      <c r="I138" s="32">
        <f>I125+I137</f>
        <v>115.00999999999999</v>
      </c>
      <c r="J138" s="32">
        <f>J125+J137</f>
        <v>822.14</v>
      </c>
      <c r="K138" s="32"/>
      <c r="L138" s="32">
        <f>L125+L137</f>
        <v>122.39000000000001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80</v>
      </c>
      <c r="F147" s="43">
        <v>60</v>
      </c>
      <c r="G147" s="43">
        <v>0.55000000000000004</v>
      </c>
      <c r="H147" s="43">
        <v>0.92</v>
      </c>
      <c r="I147" s="43">
        <v>3.2</v>
      </c>
      <c r="J147" s="43">
        <v>22.29</v>
      </c>
      <c r="K147" s="44">
        <v>11</v>
      </c>
      <c r="L147" s="43">
        <v>2.1800000000000002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1.4</v>
      </c>
      <c r="H148" s="43">
        <v>3.91</v>
      </c>
      <c r="I148" s="43">
        <v>6.79</v>
      </c>
      <c r="J148" s="43">
        <v>67.8</v>
      </c>
      <c r="K148" s="44">
        <v>88</v>
      </c>
      <c r="L148" s="43">
        <v>20.83</v>
      </c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10.28</v>
      </c>
      <c r="H149" s="43">
        <v>11.18</v>
      </c>
      <c r="I149" s="43">
        <v>2.64</v>
      </c>
      <c r="J149" s="43">
        <v>126</v>
      </c>
      <c r="K149" s="44">
        <v>246</v>
      </c>
      <c r="L149" s="43">
        <v>60.86</v>
      </c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7.5</v>
      </c>
      <c r="H150" s="43">
        <v>6.09</v>
      </c>
      <c r="I150" s="43">
        <v>29.72</v>
      </c>
      <c r="J150" s="43">
        <v>227.18</v>
      </c>
      <c r="K150" s="44">
        <v>171</v>
      </c>
      <c r="L150" s="43">
        <v>8.2799999999999994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>
        <v>4.7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29</v>
      </c>
      <c r="L152" s="43">
        <v>1.93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1.98</v>
      </c>
      <c r="H153" s="43">
        <v>0.36</v>
      </c>
      <c r="I153" s="43">
        <v>11.88</v>
      </c>
      <c r="J153" s="43">
        <v>57.68</v>
      </c>
      <c r="K153" s="44">
        <v>29</v>
      </c>
      <c r="L153" s="43">
        <v>2.04</v>
      </c>
    </row>
    <row r="154" spans="1:12" ht="15" x14ac:dyDescent="0.25">
      <c r="A154" s="23"/>
      <c r="B154" s="15"/>
      <c r="C154" s="11"/>
      <c r="D154" s="6"/>
      <c r="E154" s="42" t="s">
        <v>51</v>
      </c>
      <c r="F154" s="43">
        <v>250</v>
      </c>
      <c r="G154" s="43">
        <v>0.5</v>
      </c>
      <c r="H154" s="43">
        <v>1</v>
      </c>
      <c r="I154" s="43">
        <v>11</v>
      </c>
      <c r="J154" s="43">
        <v>96</v>
      </c>
      <c r="K154" s="44">
        <v>41</v>
      </c>
      <c r="L154" s="43">
        <v>35</v>
      </c>
    </row>
    <row r="155" spans="1:12" ht="15" x14ac:dyDescent="0.25">
      <c r="A155" s="23"/>
      <c r="B155" s="15"/>
      <c r="C155" s="11"/>
      <c r="D155" s="6"/>
      <c r="E155" s="42" t="s">
        <v>50</v>
      </c>
      <c r="F155" s="43">
        <v>260</v>
      </c>
      <c r="G155" s="43">
        <v>0.2</v>
      </c>
      <c r="H155" s="43">
        <v>0.9</v>
      </c>
      <c r="I155" s="43">
        <v>8.1</v>
      </c>
      <c r="J155" s="43">
        <v>43</v>
      </c>
      <c r="K155" s="44">
        <v>40</v>
      </c>
      <c r="L155" s="43">
        <v>45.5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1270</v>
      </c>
      <c r="G156" s="19">
        <f t="shared" ref="G156:J156" si="64">SUM(G147:G155)</f>
        <v>24.729999999999997</v>
      </c>
      <c r="H156" s="19">
        <f t="shared" si="64"/>
        <v>24.599999999999994</v>
      </c>
      <c r="I156" s="19">
        <f t="shared" si="64"/>
        <v>112.85</v>
      </c>
      <c r="J156" s="19">
        <f t="shared" si="64"/>
        <v>804.46999999999991</v>
      </c>
      <c r="K156" s="25"/>
      <c r="L156" s="19">
        <f t="shared" ref="L156" si="65">SUM(L147:L155)</f>
        <v>181.32000000000002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1270</v>
      </c>
      <c r="G157" s="32">
        <f t="shared" ref="G157" si="66">G146+G156</f>
        <v>24.729999999999997</v>
      </c>
      <c r="H157" s="32">
        <f t="shared" ref="H157" si="67">H146+H156</f>
        <v>24.599999999999994</v>
      </c>
      <c r="I157" s="32">
        <f t="shared" ref="I157:J157" si="68">I146+I156</f>
        <v>112.85</v>
      </c>
      <c r="J157" s="32">
        <f t="shared" si="68"/>
        <v>804.46999999999991</v>
      </c>
      <c r="K157" s="32"/>
      <c r="L157" s="32">
        <f t="shared" ref="L157" si="69">L146+L156</f>
        <v>181.32000000000002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60</v>
      </c>
      <c r="G166" s="43">
        <v>1.1000000000000001</v>
      </c>
      <c r="H166" s="43">
        <v>3.62</v>
      </c>
      <c r="I166" s="43">
        <v>10.84</v>
      </c>
      <c r="J166" s="43">
        <v>80.400000000000006</v>
      </c>
      <c r="K166" s="44">
        <v>51</v>
      </c>
      <c r="L166" s="43">
        <v>2.97</v>
      </c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1.58</v>
      </c>
      <c r="H167" s="43">
        <v>2.19</v>
      </c>
      <c r="I167" s="43">
        <v>11.66</v>
      </c>
      <c r="J167" s="43">
        <v>72.599999999999994</v>
      </c>
      <c r="K167" s="44">
        <v>101</v>
      </c>
      <c r="L167" s="43">
        <v>21.15</v>
      </c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11.54</v>
      </c>
      <c r="H168" s="43">
        <v>10.01</v>
      </c>
      <c r="I168" s="43">
        <v>6.53</v>
      </c>
      <c r="J168" s="43">
        <v>150</v>
      </c>
      <c r="K168" s="44">
        <v>234</v>
      </c>
      <c r="L168" s="43">
        <v>19.93</v>
      </c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4.58</v>
      </c>
      <c r="H169" s="43">
        <v>6.38</v>
      </c>
      <c r="I169" s="43">
        <v>28.72</v>
      </c>
      <c r="J169" s="43">
        <v>203.55</v>
      </c>
      <c r="K169" s="44">
        <v>171</v>
      </c>
      <c r="L169" s="43">
        <v>8.7799999999999994</v>
      </c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0.1</v>
      </c>
      <c r="H170" s="43">
        <v>0</v>
      </c>
      <c r="I170" s="43">
        <v>16.7</v>
      </c>
      <c r="J170" s="43">
        <v>63</v>
      </c>
      <c r="K170" s="44">
        <v>376</v>
      </c>
      <c r="L170" s="43">
        <v>2.77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29</v>
      </c>
      <c r="L171" s="43">
        <v>1.93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1.98</v>
      </c>
      <c r="H172" s="43">
        <v>0.36</v>
      </c>
      <c r="I172" s="43">
        <v>11.88</v>
      </c>
      <c r="J172" s="43">
        <v>57.68</v>
      </c>
      <c r="K172" s="44">
        <v>29</v>
      </c>
      <c r="L172" s="43">
        <v>2.04</v>
      </c>
    </row>
    <row r="173" spans="1:12" ht="15" x14ac:dyDescent="0.25">
      <c r="A173" s="23"/>
      <c r="B173" s="15"/>
      <c r="C173" s="11"/>
      <c r="D173" s="6"/>
      <c r="E173" s="42" t="s">
        <v>50</v>
      </c>
      <c r="F173" s="43">
        <v>260</v>
      </c>
      <c r="G173" s="43">
        <v>0.2</v>
      </c>
      <c r="H173" s="43">
        <v>0.9</v>
      </c>
      <c r="I173" s="43">
        <v>8.1</v>
      </c>
      <c r="J173" s="43">
        <v>43</v>
      </c>
      <c r="K173" s="44">
        <v>40</v>
      </c>
      <c r="L173" s="43">
        <v>45.5</v>
      </c>
    </row>
    <row r="174" spans="1:12" ht="15" x14ac:dyDescent="0.25">
      <c r="A174" s="23"/>
      <c r="B174" s="15"/>
      <c r="C174" s="11"/>
      <c r="D174" s="6"/>
      <c r="E174" s="42" t="s">
        <v>51</v>
      </c>
      <c r="F174" s="43">
        <v>250</v>
      </c>
      <c r="G174" s="43">
        <v>0.5</v>
      </c>
      <c r="H174" s="43">
        <v>1</v>
      </c>
      <c r="I174" s="43">
        <v>11</v>
      </c>
      <c r="J174" s="43">
        <v>96</v>
      </c>
      <c r="K174" s="44">
        <v>41</v>
      </c>
      <c r="L174" s="43">
        <v>35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1270</v>
      </c>
      <c r="G175" s="19">
        <f t="shared" ref="G175:J175" si="70">SUM(G166:G174)</f>
        <v>23.86</v>
      </c>
      <c r="H175" s="19">
        <f t="shared" si="70"/>
        <v>24.699999999999996</v>
      </c>
      <c r="I175" s="19">
        <f t="shared" si="70"/>
        <v>120.19</v>
      </c>
      <c r="J175" s="19">
        <f t="shared" si="70"/>
        <v>836.54999999999984</v>
      </c>
      <c r="K175" s="25"/>
      <c r="L175" s="19">
        <f t="shared" ref="L175" si="71">SUM(L166:L174)</f>
        <v>140.07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:J176" si="72">G165+G175</f>
        <v>23.86</v>
      </c>
      <c r="H176" s="32">
        <f t="shared" si="72"/>
        <v>24.699999999999996</v>
      </c>
      <c r="I176" s="32">
        <f t="shared" si="72"/>
        <v>120.19</v>
      </c>
      <c r="J176" s="32">
        <f t="shared" si="72"/>
        <v>836.54999999999984</v>
      </c>
      <c r="K176" s="32"/>
      <c r="L176" s="32">
        <f t="shared" ref="L176" si="73">L165+L175</f>
        <v>140.07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52.44</v>
      </c>
      <c r="K185" s="44">
        <v>45</v>
      </c>
      <c r="L185" s="43">
        <v>2.2999999999999998</v>
      </c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1.81</v>
      </c>
      <c r="H186" s="43">
        <v>4.91</v>
      </c>
      <c r="I186" s="43">
        <v>25.25</v>
      </c>
      <c r="J186" s="43">
        <v>102.5</v>
      </c>
      <c r="K186" s="44">
        <v>83</v>
      </c>
      <c r="L186" s="43">
        <v>24.23</v>
      </c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 t="s">
        <v>56</v>
      </c>
      <c r="G187" s="43">
        <v>12.5</v>
      </c>
      <c r="H187" s="43">
        <v>10.4</v>
      </c>
      <c r="I187" s="43">
        <v>14.13</v>
      </c>
      <c r="J187" s="43">
        <v>205.88</v>
      </c>
      <c r="K187" s="44">
        <v>268</v>
      </c>
      <c r="L187" s="43">
        <v>48.33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4.45</v>
      </c>
      <c r="H188" s="43">
        <v>5.2</v>
      </c>
      <c r="I188" s="43">
        <v>21.71</v>
      </c>
      <c r="J188" s="43">
        <v>183.6</v>
      </c>
      <c r="K188" s="44">
        <v>171</v>
      </c>
      <c r="L188" s="43">
        <v>5.6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>
        <v>4.7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29</v>
      </c>
      <c r="L190" s="43">
        <v>1.93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1.98</v>
      </c>
      <c r="H191" s="43">
        <v>0.36</v>
      </c>
      <c r="I191" s="43">
        <v>11.88</v>
      </c>
      <c r="J191" s="43">
        <v>57.68</v>
      </c>
      <c r="K191" s="44">
        <v>29</v>
      </c>
      <c r="L191" s="43">
        <v>2.04</v>
      </c>
    </row>
    <row r="192" spans="1:12" ht="15" x14ac:dyDescent="0.25">
      <c r="A192" s="23"/>
      <c r="B192" s="15"/>
      <c r="C192" s="11"/>
      <c r="D192" s="6"/>
      <c r="E192" s="42" t="s">
        <v>68</v>
      </c>
      <c r="F192" s="43">
        <v>200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>
        <v>39</v>
      </c>
      <c r="L192" s="43">
        <v>19</v>
      </c>
    </row>
    <row r="193" spans="1:12" ht="15" x14ac:dyDescent="0.25">
      <c r="A193" s="23"/>
      <c r="B193" s="15"/>
      <c r="C193" s="11"/>
      <c r="D193" s="6"/>
      <c r="E193" s="42" t="s">
        <v>50</v>
      </c>
      <c r="F193" s="43">
        <v>260</v>
      </c>
      <c r="G193" s="43">
        <v>0.2</v>
      </c>
      <c r="H193" s="43">
        <v>0.9</v>
      </c>
      <c r="I193" s="43">
        <v>8.1</v>
      </c>
      <c r="J193" s="43">
        <v>43</v>
      </c>
      <c r="K193" s="44">
        <v>40</v>
      </c>
      <c r="L193" s="43">
        <v>45.5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1130</v>
      </c>
      <c r="G194" s="19">
        <f t="shared" ref="G194:K196" si="74">SUM(G185:G193)</f>
        <v>24.509999999999998</v>
      </c>
      <c r="H194" s="19">
        <f t="shared" si="74"/>
        <v>25.459999999999994</v>
      </c>
      <c r="I194" s="19">
        <f t="shared" si="74"/>
        <v>135.80000000000001</v>
      </c>
      <c r="J194" s="19">
        <f t="shared" si="74"/>
        <v>856.62</v>
      </c>
      <c r="K194" s="25"/>
      <c r="L194" s="19">
        <f t="shared" ref="L194:M196" si="75">SUM(L185:L193)</f>
        <v>153.63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58"/>
      <c r="F195" s="59">
        <f>F184+F194</f>
        <v>1130</v>
      </c>
      <c r="G195" s="59">
        <f t="shared" ref="G195:J195" si="76">G184+G194</f>
        <v>24.509999999999998</v>
      </c>
      <c r="H195" s="59">
        <f t="shared" si="76"/>
        <v>25.459999999999994</v>
      </c>
      <c r="I195" s="59">
        <f t="shared" si="76"/>
        <v>135.80000000000001</v>
      </c>
      <c r="J195" s="59">
        <f t="shared" si="76"/>
        <v>856.62</v>
      </c>
      <c r="K195" s="59"/>
      <c r="L195" s="59">
        <f t="shared" ref="L195" si="77">L184+L194</f>
        <v>153.63</v>
      </c>
    </row>
    <row r="196" spans="1:12" ht="12.75" customHeight="1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1169</v>
      </c>
      <c r="G196" s="34">
        <f>(G24+G43+G62+G81+G100+G119+G138+G157+G176+G195)/(IF(G24=0,0,1)+IF(G43=0,0,1)+IF(G62=0,0,1)+IF(G81=0,0,1)+IF(G100=0,0,1)+IF(G119=0,0,1)+IF(G138=0,0,1)+IF(G157=0,0,1)+IF(G176=0,0,1)+IF(G195=0,0,1))</f>
        <v>25.952999999999996</v>
      </c>
      <c r="H196" s="34">
        <f>(H24+H43+H62+H81+H100+H119+H138+H157+H176+H195)/(IF(H24=0,0,1)+IF(H43=0,0,1)+IF(H62=0,0,1)+IF(H81=0,0,1)+IF(H100=0,0,1)+IF(H119=0,0,1)+IF(H138=0,0,1)+IF(H157=0,0,1)+IF(H176=0,0,1)+IF(H195=0,0,1))</f>
        <v>26.027999999999999</v>
      </c>
      <c r="I196" s="34">
        <f>(I24+I43+I62+I81+I100+I119+I138+I157+I176+I195)/(IF(I24=0,0,1)+IF(I43=0,0,1)+IF(I62=0,0,1)+IF(I81=0,0,1)+IF(I100=0,0,1)+IF(I119=0,0,1)+IF(I138=0,0,1)+IF(I157=0,0,1)+IF(I176=0,0,1)+IF(I195=0,0,1))</f>
        <v>122.122</v>
      </c>
      <c r="J196" s="34">
        <f>(J24+J43+J62+J81+J100+J119+J138+J157+J176+J195)/(IF(J24=0,0,1)+IF(J43=0,0,1)+IF(J62=0,0,1)+IF(J81=0,0,1)+IF(J100=0,0,1)+IF(J119=0,0,1)+IF(J138=0,0,1)+IF(J157=0,0,1)+IF(J176=0,0,1)+IF(J195=0,0,1))</f>
        <v>837.33400000000006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147.69999999999999</v>
      </c>
    </row>
  </sheetData>
  <mergeCells count="14">
    <mergeCell ref="C196:E196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2022-05-16T14:23:56Z</dcterms:created>
  <dcterms:modified xsi:type="dcterms:W3CDTF">2023-11-06T18:23:43Z</dcterms:modified>
</cp:coreProperties>
</file>